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Match and Leverage Table" sheetId="1" r:id="rId1"/>
  </sheets>
  <definedNames>
    <definedName name="_xlnm.Print_Area" localSheetId="0">'Match and Leverage Table'!$A$1:$K$44</definedName>
    <definedName name="SourceType">'Match and Leverage Table'!$A$85:$A$86</definedName>
    <definedName name="Text502" localSheetId="0">'Match and Leverage Table'!$A$8</definedName>
    <definedName name="Text504" localSheetId="0">'Match and Leverage Table'!$B$8</definedName>
    <definedName name="Text505" localSheetId="0">'Match and Leverage Table'!$C$8</definedName>
    <definedName name="Text506" localSheetId="0">'Match and Leverage Table'!$A$9</definedName>
    <definedName name="Text508" localSheetId="0">'Match and Leverage Table'!$B$9</definedName>
    <definedName name="Text509" localSheetId="0">'Match and Leverage Table'!$C$9</definedName>
    <definedName name="Text510" localSheetId="0">'Match and Leverage Table'!$A$10</definedName>
    <definedName name="Text512" localSheetId="0">'Match and Leverage Table'!$B$10</definedName>
    <definedName name="Text513" localSheetId="0">'Match and Leverage Table'!$C$10</definedName>
    <definedName name="Text514" localSheetId="0">'Match and Leverage Table'!$A$11</definedName>
    <definedName name="Text516" localSheetId="0">'Match and Leverage Table'!$B$11</definedName>
    <definedName name="Text517" localSheetId="0">'Match and Leverage Table'!$C$11</definedName>
    <definedName name="Text518" localSheetId="0">'Match and Leverage Table'!$A$12</definedName>
    <definedName name="Text520" localSheetId="0">'Match and Leverage Table'!$B$12</definedName>
    <definedName name="Text521" localSheetId="0">'Match and Leverage Table'!$C$12</definedName>
    <definedName name="Text522" localSheetId="0">'Match and Leverage Table'!$A$13</definedName>
    <definedName name="Text524" localSheetId="0">'Match and Leverage Table'!$B$13</definedName>
    <definedName name="Text525" localSheetId="0">'Match and Leverage Table'!$C$13</definedName>
    <definedName name="Text526" localSheetId="0">'Match and Leverage Table'!$A$14</definedName>
    <definedName name="Text528" localSheetId="0">'Match and Leverage Table'!$B$14</definedName>
    <definedName name="Text529" localSheetId="0">'Match and Leverage Table'!$C$14</definedName>
    <definedName name="Text530" localSheetId="0">'Match and Leverage Table'!$A$15</definedName>
    <definedName name="Text532" localSheetId="0">'Match and Leverage Table'!$B$15</definedName>
    <definedName name="Text533" localSheetId="0">'Match and Leverage Table'!$C$15</definedName>
    <definedName name="Text534" localSheetId="0">'Match and Leverage Table'!$A$16</definedName>
    <definedName name="Text536" localSheetId="0">'Match and Leverage Table'!$B$16</definedName>
    <definedName name="Text537" localSheetId="0">'Match and Leverage Table'!$C$16</definedName>
    <definedName name="Text538" localSheetId="0">'Match and Leverage Table'!$A$17</definedName>
    <definedName name="Text540" localSheetId="0">'Match and Leverage Table'!$B$17</definedName>
    <definedName name="Text541" localSheetId="0">'Match and Leverage Table'!$C$17</definedName>
    <definedName name="Text542" localSheetId="0">'Match and Leverage Table'!$A$18</definedName>
    <definedName name="Text544" localSheetId="0">'Match and Leverage Table'!$A$19</definedName>
    <definedName name="Text545" localSheetId="0">'Match and Leverage Table'!$A$21</definedName>
    <definedName name="Text546" localSheetId="0">'Match and Leverage Table'!$A$22</definedName>
    <definedName name="Text547" localSheetId="0">'Match and Leverage Table'!$A$24</definedName>
    <definedName name="Text548" localSheetId="0">'Match and Leverage Table'!$A$25</definedName>
    <definedName name="Text549" localSheetId="0">'Match and Leverage Table'!$A$26</definedName>
    <definedName name="Text550" localSheetId="0">'Match and Leverage Table'!$A$27</definedName>
    <definedName name="Text551" localSheetId="0">'Match and Leverage Table'!$A$28</definedName>
    <definedName name="Text552" localSheetId="0">'Match and Leverage Table'!$C$29</definedName>
    <definedName name="Text561" localSheetId="0">'Match and Leverage Table'!$B$18</definedName>
    <definedName name="Text562" localSheetId="0">'Match and Leverage Table'!$B$19</definedName>
    <definedName name="Text563" localSheetId="0">'Match and Leverage Table'!$B$21</definedName>
    <definedName name="Text564" localSheetId="0">'Match and Leverage Table'!$B$22</definedName>
    <definedName name="Text565" localSheetId="0">'Match and Leverage Table'!$B$24</definedName>
    <definedName name="Text566" localSheetId="0">'Match and Leverage Table'!$B$25</definedName>
    <definedName name="Text567" localSheetId="0">'Match and Leverage Table'!$B$26</definedName>
    <definedName name="Text568" localSheetId="0">'Match and Leverage Table'!$B$27</definedName>
    <definedName name="Text569" localSheetId="0">'Match and Leverage Table'!$B$28</definedName>
    <definedName name="Text570" localSheetId="0">'Match and Leverage Table'!$C$18</definedName>
    <definedName name="Text571" localSheetId="0">'Match and Leverage Table'!$C$19</definedName>
    <definedName name="Text572" localSheetId="0">'Match and Leverage Table'!$C$21</definedName>
    <definedName name="Text573" localSheetId="0">'Match and Leverage Table'!$C$22</definedName>
    <definedName name="Text574" localSheetId="0">'Match and Leverage Table'!$C$24</definedName>
    <definedName name="Text575" localSheetId="0">'Match and Leverage Table'!$C$25</definedName>
    <definedName name="Text576" localSheetId="0">'Match and Leverage Table'!$C$26</definedName>
    <definedName name="Text577" localSheetId="0">'Match and Leverage Table'!$C$27</definedName>
    <definedName name="Text578" localSheetId="0">'Match and Leverage Table'!$C$28</definedName>
  </definedNames>
  <calcPr fullCalcOnLoad="1"/>
</workbook>
</file>

<file path=xl/sharedStrings.xml><?xml version="1.0" encoding="utf-8"?>
<sst xmlns="http://schemas.openxmlformats.org/spreadsheetml/2006/main" count="101" uniqueCount="63">
  <si>
    <t>Description of Resource</t>
  </si>
  <si>
    <t>Value ($)</t>
  </si>
  <si>
    <t>     </t>
  </si>
  <si>
    <t>Cash</t>
  </si>
  <si>
    <t>In-Kind</t>
  </si>
  <si>
    <t>Project Name</t>
  </si>
  <si>
    <t>Agency Name</t>
  </si>
  <si>
    <t>2013 New Projects Match Table</t>
  </si>
  <si>
    <t>Cash Match Source</t>
  </si>
  <si>
    <t>In-Kind Match Source</t>
  </si>
  <si>
    <t>MOU</t>
  </si>
  <si>
    <t>Match Percentage</t>
  </si>
  <si>
    <t>Total Grant Amount</t>
  </si>
  <si>
    <t>Total Grant Minus Leasing</t>
  </si>
  <si>
    <t>Yes</t>
  </si>
  <si>
    <t>Mental Health Services</t>
  </si>
  <si>
    <t>Government Funding</t>
  </si>
  <si>
    <t>Name of Cash Source B</t>
  </si>
  <si>
    <t>Name of Cash Source A</t>
  </si>
  <si>
    <t>Name of Cash Source C</t>
  </si>
  <si>
    <t>Private Funding</t>
  </si>
  <si>
    <t>Medical Services</t>
  </si>
  <si>
    <t>1. Enter Agency Name in cell B3</t>
  </si>
  <si>
    <t>3. For each match source, complete the following:</t>
  </si>
  <si>
    <t xml:space="preserve">    - Source: List the name of the funding source</t>
  </si>
  <si>
    <t xml:space="preserve">    - Description of Resource: Brief description of the resource</t>
  </si>
  <si>
    <t>Case Management Volunteer Hours</t>
  </si>
  <si>
    <t xml:space="preserve">    - Value ($): List the dollar value of the commitment</t>
  </si>
  <si>
    <t>Note: The Total Match Minus Leasing, Total Match Commitment, and Match Percentage will Auto-Calculate</t>
  </si>
  <si>
    <t>Additional Information</t>
  </si>
  <si>
    <r>
      <t xml:space="preserve">Cash Match: </t>
    </r>
    <r>
      <rPr>
        <sz val="11"/>
        <color indexed="8"/>
        <rFont val="Century Gothic"/>
        <family val="2"/>
      </rPr>
      <t>Funds from any source (other than CoC program funds)used to satisfy matching requirement</t>
    </r>
  </si>
  <si>
    <t>Total</t>
  </si>
  <si>
    <r>
      <t xml:space="preserve">HEARTH Act Match Requirement: </t>
    </r>
    <r>
      <rPr>
        <sz val="11"/>
        <color indexed="8"/>
        <rFont val="Century Gothic"/>
        <family val="2"/>
      </rPr>
      <t>The Total Grant Amount Minus Leasing must be matched with no less than 25% cash or in-kind match</t>
    </r>
  </si>
  <si>
    <r>
      <t xml:space="preserve">In-kind Match: </t>
    </r>
    <r>
      <rPr>
        <sz val="11"/>
        <color indexed="8"/>
        <rFont val="Century Gothic"/>
        <family val="2"/>
      </rPr>
      <t>Value of any real property, equipment, goods, or services contributed to the project as match</t>
    </r>
  </si>
  <si>
    <r>
      <t xml:space="preserve">Eligible Costs for Match: </t>
    </r>
    <r>
      <rPr>
        <sz val="11"/>
        <color indexed="8"/>
        <rFont val="Century Gothic"/>
        <family val="2"/>
      </rPr>
      <t>Must be used for costs of activites eligible under HEARTH Act subpart D, including but not limited to leasing, rental assistance, supportive services, operating costs, and project administrative costs.</t>
    </r>
  </si>
  <si>
    <t>Total Match                        Commitment</t>
  </si>
  <si>
    <t>Leasing Amount                   in Grant</t>
  </si>
  <si>
    <r>
      <t xml:space="preserve">Recordkeeping Requirements: </t>
    </r>
    <r>
      <rPr>
        <sz val="11"/>
        <color indexed="8"/>
        <rFont val="Century Gothic"/>
        <family val="2"/>
      </rPr>
      <t xml:space="preserve">Must keep records of the source and use of contributions made to satisfy the match requirements. Records must indicate the grant and fiscal year for which each matching contribution is counted. The recoreds must show how the value placed on third party in-kind contributions was derived. To the extent feasible, volunteer services must be supported by the same methods that the organizatin uses to support the allocation of regular personnel costs. </t>
    </r>
  </si>
  <si>
    <t>Name of In-Kind Source A</t>
  </si>
  <si>
    <t>Name of In-Kind Source B</t>
  </si>
  <si>
    <t xml:space="preserve">Name of In-Kind Source C </t>
  </si>
  <si>
    <t xml:space="preserve">     2. Name of the organization providing services</t>
  </si>
  <si>
    <t>4. For In-Kind Match: Indicate if a MOU will be established for match source prior to contract execution</t>
  </si>
  <si>
    <r>
      <t xml:space="preserve">In-kind Match MOU Requirement: </t>
    </r>
    <r>
      <rPr>
        <sz val="11"/>
        <color indexed="8"/>
        <rFont val="Century Gothic"/>
        <family val="2"/>
      </rPr>
      <t>Prior to grant execution, services to be provided by a third party must be documented by a MOU with the third party provider. The MOU must include:</t>
    </r>
  </si>
  <si>
    <t xml:space="preserve">     3. Name of the organizaton and project to which services will be provided</t>
  </si>
  <si>
    <t xml:space="preserve">     4. Specific services to be provided and the dates of service provision</t>
  </si>
  <si>
    <t xml:space="preserve">     1. Documented on third party letterhead and signed by authorized representatives of both organizations</t>
  </si>
  <si>
    <t xml:space="preserve">     5. Profession of the persons providing the services</t>
  </si>
  <si>
    <t xml:space="preserve">     6. Hourly cost of the service to be provided</t>
  </si>
  <si>
    <t xml:space="preserve">     7. Must not have conditional language (if Agency X is approved…then X will be given)</t>
  </si>
  <si>
    <t>Match Table Instructions</t>
  </si>
  <si>
    <t xml:space="preserve">Additional Leverage </t>
  </si>
  <si>
    <t>Total Leverage</t>
  </si>
  <si>
    <t>Cash Match Requirement</t>
  </si>
  <si>
    <t>In-Kind Match</t>
  </si>
  <si>
    <t>See Cash Match Chart Above</t>
  </si>
  <si>
    <t>See In-Kind Match Chart Above</t>
  </si>
  <si>
    <t>Additional Leverage A</t>
  </si>
  <si>
    <t>Additional Leverage B</t>
  </si>
  <si>
    <t>Additional Leverage C</t>
  </si>
  <si>
    <t>2. Enter Project Name in cell H3</t>
  </si>
  <si>
    <t>5. Enter the Total Grant Amount (including admin) in cell F8</t>
  </si>
  <si>
    <t>6. Enter the Leasing Amount in the Grant in cell F12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</si>
</sst>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7">
    <font>
      <sz val="11"/>
      <color theme="1"/>
      <name val="Calibri"/>
      <family val="2"/>
    </font>
    <font>
      <sz val="11"/>
      <color indexed="8"/>
      <name val="Calibri"/>
      <family val="2"/>
    </font>
    <font>
      <sz val="11"/>
      <color indexed="8"/>
      <name val="Century Gothic"/>
      <family val="2"/>
    </font>
    <font>
      <b/>
      <sz val="12"/>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entury Gothic"/>
      <family val="2"/>
    </font>
    <font>
      <b/>
      <sz val="8"/>
      <color indexed="8"/>
      <name val="Century Gothic"/>
      <family val="2"/>
    </font>
    <font>
      <sz val="12"/>
      <color indexed="8"/>
      <name val="Century Gothic"/>
      <family val="2"/>
    </font>
    <font>
      <b/>
      <sz val="14"/>
      <color indexed="8"/>
      <name val="Century Gothic"/>
      <family val="2"/>
    </font>
    <font>
      <b/>
      <sz val="12"/>
      <color indexed="8"/>
      <name val="Century Gothic"/>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entury Gothic"/>
      <family val="2"/>
    </font>
    <font>
      <b/>
      <sz val="11"/>
      <color theme="1"/>
      <name val="Century Gothic"/>
      <family val="2"/>
    </font>
    <font>
      <b/>
      <sz val="8"/>
      <color theme="1"/>
      <name val="Century Gothic"/>
      <family val="2"/>
    </font>
    <font>
      <sz val="12"/>
      <color theme="1"/>
      <name val="Century Gothic"/>
      <family val="2"/>
    </font>
    <font>
      <b/>
      <sz val="14"/>
      <color theme="1"/>
      <name val="Century Gothic"/>
      <family val="2"/>
    </font>
    <font>
      <b/>
      <sz val="12"/>
      <color theme="1"/>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thin"/>
      <top style="thin"/>
      <bottom>
        <color indexed="63"/>
      </botto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medium"/>
    </border>
    <border>
      <left style="medium"/>
      <right style="thin"/>
      <top style="thin"/>
      <bottom style="thin"/>
    </border>
    <border>
      <left style="medium"/>
      <right style="thin"/>
      <top style="thin"/>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9">
    <xf numFmtId="0" fontId="0" fillId="0" borderId="0" xfId="0" applyFont="1" applyAlignment="1">
      <alignment/>
    </xf>
    <xf numFmtId="168" fontId="41" fillId="6" borderId="10" xfId="0" applyNumberFormat="1" applyFont="1" applyFill="1" applyBorder="1" applyAlignment="1" applyProtection="1">
      <alignment/>
      <protection locked="0"/>
    </xf>
    <xf numFmtId="168" fontId="41" fillId="6" borderId="11" xfId="0" applyNumberFormat="1" applyFont="1" applyFill="1" applyBorder="1" applyAlignment="1" applyProtection="1">
      <alignment/>
      <protection locked="0"/>
    </xf>
    <xf numFmtId="168" fontId="41" fillId="6" borderId="12" xfId="0" applyNumberFormat="1" applyFont="1" applyFill="1" applyBorder="1" applyAlignment="1" applyProtection="1">
      <alignment/>
      <protection locked="0"/>
    </xf>
    <xf numFmtId="0" fontId="41" fillId="0" borderId="0" xfId="0" applyFont="1" applyAlignment="1" applyProtection="1">
      <alignment/>
      <protection/>
    </xf>
    <xf numFmtId="0" fontId="42" fillId="0" borderId="0" xfId="0" applyFont="1" applyAlignment="1" applyProtection="1">
      <alignment horizontal="right" vertical="center"/>
      <protection/>
    </xf>
    <xf numFmtId="0" fontId="41" fillId="0" borderId="0" xfId="0" applyFont="1" applyFill="1" applyAlignment="1" applyProtection="1">
      <alignment/>
      <protection/>
    </xf>
    <xf numFmtId="0" fontId="43" fillId="0" borderId="0" xfId="0" applyFont="1" applyFill="1" applyBorder="1" applyAlignment="1" applyProtection="1">
      <alignment horizontal="center" vertical="top"/>
      <protection/>
    </xf>
    <xf numFmtId="0" fontId="43" fillId="0" borderId="0" xfId="0" applyFont="1" applyAlignment="1" applyProtection="1">
      <alignment horizontal="center" vertical="top"/>
      <protection/>
    </xf>
    <xf numFmtId="0" fontId="3" fillId="18" borderId="13" xfId="0" applyFont="1" applyFill="1" applyBorder="1" applyAlignment="1" applyProtection="1">
      <alignment horizontal="center" vertical="center" wrapText="1"/>
      <protection/>
    </xf>
    <xf numFmtId="0" fontId="3" fillId="18" borderId="14" xfId="0" applyFont="1" applyFill="1" applyBorder="1" applyAlignment="1" applyProtection="1">
      <alignment horizontal="center" vertical="center" wrapText="1"/>
      <protection/>
    </xf>
    <xf numFmtId="0" fontId="3" fillId="18" borderId="15" xfId="0" applyFont="1" applyFill="1" applyBorder="1" applyAlignment="1" applyProtection="1">
      <alignment horizontal="center" vertical="center" wrapText="1"/>
      <protection/>
    </xf>
    <xf numFmtId="0" fontId="42" fillId="0" borderId="0" xfId="0" applyFont="1" applyBorder="1" applyAlignment="1" applyProtection="1">
      <alignment horizontal="center" vertical="center" wrapText="1"/>
      <protection/>
    </xf>
    <xf numFmtId="0" fontId="3" fillId="18" borderId="16" xfId="0" applyFont="1" applyFill="1" applyBorder="1" applyAlignment="1" applyProtection="1">
      <alignment horizontal="center" vertical="center" wrapText="1"/>
      <protection/>
    </xf>
    <xf numFmtId="0" fontId="41" fillId="0" borderId="0" xfId="0" applyFont="1" applyAlignment="1" applyProtection="1">
      <alignment vertical="center" wrapText="1"/>
      <protection/>
    </xf>
    <xf numFmtId="168" fontId="41" fillId="0" borderId="0" xfId="0" applyNumberFormat="1" applyFont="1" applyBorder="1" applyAlignment="1" applyProtection="1">
      <alignment/>
      <protection/>
    </xf>
    <xf numFmtId="0" fontId="41" fillId="0" borderId="0" xfId="0" applyFont="1" applyAlignment="1" applyProtection="1">
      <alignment/>
      <protection/>
    </xf>
    <xf numFmtId="168" fontId="3" fillId="18" borderId="15" xfId="0" applyNumberFormat="1" applyFont="1" applyFill="1" applyBorder="1" applyAlignment="1" applyProtection="1">
      <alignment horizontal="center"/>
      <protection/>
    </xf>
    <xf numFmtId="0" fontId="41" fillId="0" borderId="0" xfId="0" applyFont="1" applyBorder="1" applyAlignment="1" applyProtection="1">
      <alignment/>
      <protection/>
    </xf>
    <xf numFmtId="168" fontId="41" fillId="6" borderId="17" xfId="0" applyNumberFormat="1" applyFont="1" applyFill="1" applyBorder="1" applyAlignment="1" applyProtection="1">
      <alignment/>
      <protection locked="0"/>
    </xf>
    <xf numFmtId="168" fontId="41" fillId="0" borderId="0" xfId="0" applyNumberFormat="1" applyFont="1" applyFill="1" applyBorder="1" applyAlignment="1" applyProtection="1">
      <alignment/>
      <protection/>
    </xf>
    <xf numFmtId="168" fontId="42" fillId="18" borderId="18" xfId="0" applyNumberFormat="1" applyFont="1" applyFill="1" applyBorder="1" applyAlignment="1" applyProtection="1">
      <alignment/>
      <protection/>
    </xf>
    <xf numFmtId="0" fontId="42" fillId="0" borderId="0" xfId="0" applyFont="1" applyFill="1" applyBorder="1" applyAlignment="1" applyProtection="1">
      <alignment horizontal="center" vertical="center" wrapText="1"/>
      <protection/>
    </xf>
    <xf numFmtId="168" fontId="3" fillId="0" borderId="0" xfId="0" applyNumberFormat="1" applyFont="1" applyFill="1" applyBorder="1" applyAlignment="1" applyProtection="1">
      <alignment horizontal="center"/>
      <protection/>
    </xf>
    <xf numFmtId="168" fontId="41" fillId="0" borderId="0" xfId="0" applyNumberFormat="1" applyFont="1" applyFill="1" applyBorder="1" applyAlignment="1" applyProtection="1">
      <alignment/>
      <protection locked="0"/>
    </xf>
    <xf numFmtId="168" fontId="42" fillId="0" borderId="0" xfId="0" applyNumberFormat="1" applyFont="1" applyFill="1" applyBorder="1" applyAlignment="1" applyProtection="1">
      <alignment horizontal="center"/>
      <protection/>
    </xf>
    <xf numFmtId="168" fontId="41" fillId="6" borderId="10" xfId="0" applyNumberFormat="1" applyFont="1" applyFill="1" applyBorder="1" applyAlignment="1" applyProtection="1">
      <alignment horizontal="center"/>
      <protection locked="0"/>
    </xf>
    <xf numFmtId="168" fontId="41" fillId="6" borderId="11" xfId="0" applyNumberFormat="1" applyFont="1" applyFill="1" applyBorder="1" applyAlignment="1" applyProtection="1">
      <alignment horizontal="center"/>
      <protection locked="0"/>
    </xf>
    <xf numFmtId="0" fontId="41" fillId="0" borderId="0" xfId="0" applyFont="1" applyBorder="1" applyAlignment="1" applyProtection="1">
      <alignment vertical="top" wrapText="1"/>
      <protection/>
    </xf>
    <xf numFmtId="0" fontId="41" fillId="0" borderId="0" xfId="0" applyFont="1" applyAlignment="1" applyProtection="1">
      <alignment vertical="center"/>
      <protection/>
    </xf>
    <xf numFmtId="0" fontId="42" fillId="0" borderId="0" xfId="0" applyFont="1" applyFill="1" applyBorder="1" applyAlignment="1" applyProtection="1">
      <alignment horizontal="right"/>
      <protection locked="0"/>
    </xf>
    <xf numFmtId="0" fontId="41" fillId="6" borderId="19" xfId="0" applyFont="1" applyFill="1" applyBorder="1" applyAlignment="1" applyProtection="1">
      <alignment horizontal="left" indent="1"/>
      <protection/>
    </xf>
    <xf numFmtId="0" fontId="41" fillId="6" borderId="0" xfId="0" applyFont="1" applyFill="1" applyBorder="1" applyAlignment="1" applyProtection="1">
      <alignment horizontal="left" indent="1"/>
      <protection/>
    </xf>
    <xf numFmtId="0" fontId="41" fillId="6" borderId="20" xfId="0" applyFont="1" applyFill="1" applyBorder="1" applyAlignment="1" applyProtection="1">
      <alignment horizontal="left" indent="1"/>
      <protection/>
    </xf>
    <xf numFmtId="0" fontId="41" fillId="6" borderId="19" xfId="0" applyFont="1" applyFill="1" applyBorder="1" applyAlignment="1" applyProtection="1">
      <alignment horizontal="left" vertical="center" indent="1"/>
      <protection/>
    </xf>
    <xf numFmtId="168" fontId="44" fillId="6" borderId="21" xfId="0" applyNumberFormat="1" applyFont="1" applyFill="1" applyBorder="1" applyAlignment="1" applyProtection="1">
      <alignment horizontal="center"/>
      <protection locked="0"/>
    </xf>
    <xf numFmtId="0" fontId="42" fillId="0" borderId="0" xfId="0" applyFont="1" applyFill="1" applyBorder="1" applyAlignment="1" applyProtection="1">
      <alignment horizontal="left" vertical="center" wrapText="1" indent="1"/>
      <protection/>
    </xf>
    <xf numFmtId="0" fontId="41" fillId="6" borderId="22" xfId="0" applyFont="1" applyFill="1" applyBorder="1" applyAlignment="1" applyProtection="1">
      <alignment horizontal="left" indent="1"/>
      <protection locked="0"/>
    </xf>
    <xf numFmtId="0" fontId="41" fillId="6" borderId="12" xfId="0" applyFont="1" applyFill="1" applyBorder="1" applyAlignment="1" applyProtection="1">
      <alignment horizontal="left" indent="1"/>
      <protection locked="0"/>
    </xf>
    <xf numFmtId="0" fontId="41" fillId="6" borderId="23" xfId="0" applyFont="1" applyFill="1" applyBorder="1" applyAlignment="1" applyProtection="1">
      <alignment horizontal="left" indent="1"/>
      <protection locked="0"/>
    </xf>
    <xf numFmtId="0" fontId="41" fillId="6" borderId="17" xfId="0" applyFont="1" applyFill="1" applyBorder="1" applyAlignment="1" applyProtection="1">
      <alignment horizontal="left" indent="1"/>
      <protection locked="0"/>
    </xf>
    <xf numFmtId="0" fontId="3" fillId="18" borderId="16" xfId="0" applyFont="1" applyFill="1" applyBorder="1" applyAlignment="1" applyProtection="1">
      <alignment horizontal="center" vertical="center" wrapText="1"/>
      <protection/>
    </xf>
    <xf numFmtId="168" fontId="45" fillId="18" borderId="21" xfId="0" applyNumberFormat="1" applyFont="1" applyFill="1" applyBorder="1" applyAlignment="1" applyProtection="1">
      <alignment horizontal="center"/>
      <protection/>
    </xf>
    <xf numFmtId="10" fontId="45" fillId="18" borderId="21" xfId="0" applyNumberFormat="1" applyFont="1" applyFill="1" applyBorder="1" applyAlignment="1" applyProtection="1">
      <alignment horizontal="center"/>
      <protection/>
    </xf>
    <xf numFmtId="0" fontId="42" fillId="6" borderId="22" xfId="0" applyFont="1" applyFill="1" applyBorder="1" applyAlignment="1" applyProtection="1">
      <alignment horizontal="left" indent="1"/>
      <protection/>
    </xf>
    <xf numFmtId="0" fontId="42" fillId="6" borderId="12" xfId="0" applyFont="1" applyFill="1" applyBorder="1" applyAlignment="1" applyProtection="1">
      <alignment horizontal="left" indent="1"/>
      <protection/>
    </xf>
    <xf numFmtId="168" fontId="42" fillId="6" borderId="12" xfId="0" applyNumberFormat="1" applyFont="1" applyFill="1" applyBorder="1" applyAlignment="1" applyProtection="1">
      <alignment/>
      <protection/>
    </xf>
    <xf numFmtId="168" fontId="42" fillId="33" borderId="10" xfId="0" applyNumberFormat="1" applyFont="1" applyFill="1" applyBorder="1" applyAlignment="1" applyProtection="1">
      <alignment horizontal="center"/>
      <protection/>
    </xf>
    <xf numFmtId="0" fontId="46" fillId="6" borderId="24" xfId="0" applyFont="1" applyFill="1" applyBorder="1" applyAlignment="1" applyProtection="1">
      <alignment/>
      <protection locked="0"/>
    </xf>
    <xf numFmtId="0" fontId="46" fillId="6" borderId="25" xfId="0" applyFont="1" applyFill="1" applyBorder="1" applyAlignment="1" applyProtection="1">
      <alignment horizontal="center"/>
      <protection locked="0"/>
    </xf>
    <xf numFmtId="0" fontId="3" fillId="18" borderId="16" xfId="0" applyFont="1" applyFill="1" applyBorder="1" applyAlignment="1" applyProtection="1">
      <alignment horizontal="center" vertical="center" wrapText="1"/>
      <protection/>
    </xf>
    <xf numFmtId="0" fontId="3" fillId="18" borderId="26" xfId="0" applyFont="1" applyFill="1" applyBorder="1" applyAlignment="1" applyProtection="1">
      <alignment horizontal="center" vertical="center" wrapText="1"/>
      <protection/>
    </xf>
    <xf numFmtId="0" fontId="3" fillId="18" borderId="27" xfId="0" applyFont="1" applyFill="1" applyBorder="1" applyAlignment="1" applyProtection="1">
      <alignment horizontal="center" vertical="center" wrapText="1"/>
      <protection/>
    </xf>
    <xf numFmtId="0" fontId="42" fillId="6" borderId="19" xfId="0" applyFont="1" applyFill="1" applyBorder="1" applyAlignment="1" applyProtection="1">
      <alignment horizontal="left" wrapText="1" indent="1"/>
      <protection/>
    </xf>
    <xf numFmtId="0" fontId="42" fillId="6" borderId="0" xfId="0" applyFont="1" applyFill="1" applyBorder="1" applyAlignment="1" applyProtection="1">
      <alignment horizontal="left" wrapText="1" indent="1"/>
      <protection/>
    </xf>
    <xf numFmtId="0" fontId="42" fillId="6" borderId="20" xfId="0" applyFont="1" applyFill="1" applyBorder="1" applyAlignment="1" applyProtection="1">
      <alignment horizontal="left" wrapText="1" indent="1"/>
      <protection/>
    </xf>
    <xf numFmtId="0" fontId="42" fillId="6" borderId="28" xfId="0" applyFont="1" applyFill="1" applyBorder="1" applyAlignment="1" applyProtection="1">
      <alignment horizontal="left" wrapText="1" indent="1"/>
      <protection/>
    </xf>
    <xf numFmtId="0" fontId="42" fillId="6" borderId="29" xfId="0" applyFont="1" applyFill="1" applyBorder="1" applyAlignment="1" applyProtection="1">
      <alignment horizontal="left" wrapText="1" indent="1"/>
      <protection/>
    </xf>
    <xf numFmtId="0" fontId="42" fillId="6" borderId="30" xfId="0" applyFont="1" applyFill="1" applyBorder="1" applyAlignment="1" applyProtection="1">
      <alignment horizontal="left" wrapText="1" indent="1"/>
      <protection/>
    </xf>
    <xf numFmtId="0" fontId="42" fillId="18" borderId="13" xfId="0" applyFont="1" applyFill="1" applyBorder="1" applyAlignment="1" applyProtection="1">
      <alignment horizontal="center" vertical="center"/>
      <protection/>
    </xf>
    <xf numFmtId="0" fontId="42" fillId="18" borderId="14" xfId="0" applyFont="1" applyFill="1" applyBorder="1" applyAlignment="1" applyProtection="1">
      <alignment horizontal="center" vertical="center"/>
      <protection/>
    </xf>
    <xf numFmtId="0" fontId="42" fillId="18" borderId="15" xfId="0" applyFont="1" applyFill="1" applyBorder="1" applyAlignment="1" applyProtection="1">
      <alignment horizontal="center" vertical="center"/>
      <protection/>
    </xf>
    <xf numFmtId="0" fontId="41" fillId="6" borderId="19" xfId="0" applyFont="1" applyFill="1" applyBorder="1" applyAlignment="1" applyProtection="1">
      <alignment horizontal="left" vertical="center" indent="1"/>
      <protection/>
    </xf>
    <xf numFmtId="0" fontId="41" fillId="6" borderId="0" xfId="0" applyFont="1" applyFill="1" applyBorder="1" applyAlignment="1" applyProtection="1">
      <alignment horizontal="left" vertical="center" indent="1"/>
      <protection/>
    </xf>
    <xf numFmtId="0" fontId="41" fillId="6" borderId="20" xfId="0" applyFont="1" applyFill="1" applyBorder="1" applyAlignment="1" applyProtection="1">
      <alignment horizontal="left" vertical="center" indent="1"/>
      <protection/>
    </xf>
    <xf numFmtId="0" fontId="46" fillId="18" borderId="13" xfId="0" applyFont="1" applyFill="1" applyBorder="1" applyAlignment="1" applyProtection="1">
      <alignment horizontal="center" vertical="center" wrapText="1"/>
      <protection/>
    </xf>
    <xf numFmtId="0" fontId="46" fillId="18" borderId="14" xfId="0" applyFont="1" applyFill="1" applyBorder="1" applyAlignment="1" applyProtection="1">
      <alignment horizontal="center" vertical="center" wrapText="1"/>
      <protection/>
    </xf>
    <xf numFmtId="0" fontId="46" fillId="18" borderId="15" xfId="0" applyFont="1" applyFill="1" applyBorder="1" applyAlignment="1" applyProtection="1">
      <alignment horizontal="center" vertical="center" wrapText="1"/>
      <protection/>
    </xf>
    <xf numFmtId="0" fontId="41" fillId="6" borderId="19" xfId="0" applyFont="1" applyFill="1" applyBorder="1" applyAlignment="1" applyProtection="1">
      <alignment horizontal="left" indent="1"/>
      <protection/>
    </xf>
    <xf numFmtId="0" fontId="41" fillId="6" borderId="0" xfId="0" applyFont="1" applyFill="1" applyBorder="1" applyAlignment="1" applyProtection="1">
      <alignment horizontal="left" indent="1"/>
      <protection/>
    </xf>
    <xf numFmtId="0" fontId="41" fillId="6" borderId="20" xfId="0" applyFont="1" applyFill="1" applyBorder="1" applyAlignment="1" applyProtection="1">
      <alignment horizontal="left" indent="1"/>
      <protection/>
    </xf>
    <xf numFmtId="0" fontId="41" fillId="6" borderId="19" xfId="0" applyFont="1" applyFill="1" applyBorder="1" applyAlignment="1" applyProtection="1">
      <alignment horizontal="left" vertical="center" wrapText="1" indent="1"/>
      <protection/>
    </xf>
    <xf numFmtId="0" fontId="41" fillId="6" borderId="0" xfId="0" applyFont="1" applyFill="1" applyBorder="1" applyAlignment="1" applyProtection="1">
      <alignment horizontal="left" vertical="center" wrapText="1" indent="1"/>
      <protection/>
    </xf>
    <xf numFmtId="0" fontId="41" fillId="6" borderId="20" xfId="0" applyFont="1" applyFill="1" applyBorder="1" applyAlignment="1" applyProtection="1">
      <alignment horizontal="left" vertical="center" wrapText="1" indent="1"/>
      <protection/>
    </xf>
    <xf numFmtId="0" fontId="42" fillId="6" borderId="19" xfId="0" applyFont="1" applyFill="1" applyBorder="1" applyAlignment="1" applyProtection="1">
      <alignment horizontal="left" vertical="center" wrapText="1" indent="1"/>
      <protection/>
    </xf>
    <xf numFmtId="0" fontId="42" fillId="6" borderId="0" xfId="0" applyFont="1" applyFill="1" applyBorder="1" applyAlignment="1" applyProtection="1">
      <alignment horizontal="left" vertical="center" wrapText="1" indent="1"/>
      <protection/>
    </xf>
    <xf numFmtId="0" fontId="42" fillId="6" borderId="20" xfId="0" applyFont="1" applyFill="1" applyBorder="1" applyAlignment="1" applyProtection="1">
      <alignment horizontal="left" vertical="center" wrapText="1" indent="1"/>
      <protection/>
    </xf>
    <xf numFmtId="0" fontId="42" fillId="18" borderId="25" xfId="0" applyFont="1" applyFill="1" applyBorder="1" applyAlignment="1" applyProtection="1">
      <alignment horizontal="right"/>
      <protection/>
    </xf>
    <xf numFmtId="0" fontId="42" fillId="18" borderId="31" xfId="0" applyFont="1" applyFill="1" applyBorder="1" applyAlignment="1" applyProtection="1">
      <alignment horizontal="right"/>
      <protection/>
    </xf>
    <xf numFmtId="0" fontId="42" fillId="6" borderId="28" xfId="0" applyFont="1" applyFill="1" applyBorder="1" applyAlignment="1" applyProtection="1">
      <alignment horizontal="left" vertical="center" wrapText="1" indent="1"/>
      <protection/>
    </xf>
    <xf numFmtId="0" fontId="42" fillId="6" borderId="29" xfId="0" applyFont="1" applyFill="1" applyBorder="1" applyAlignment="1" applyProtection="1">
      <alignment horizontal="left" vertical="center" wrapText="1" indent="1"/>
      <protection/>
    </xf>
    <xf numFmtId="0" fontId="42" fillId="6" borderId="30" xfId="0" applyFont="1" applyFill="1" applyBorder="1" applyAlignment="1" applyProtection="1">
      <alignment horizontal="left" vertical="center" wrapText="1" indent="1"/>
      <protection/>
    </xf>
    <xf numFmtId="168" fontId="42" fillId="18" borderId="32" xfId="0" applyNumberFormat="1" applyFont="1" applyFill="1" applyBorder="1" applyAlignment="1" applyProtection="1">
      <alignment horizontal="center"/>
      <protection/>
    </xf>
    <xf numFmtId="168" fontId="42" fillId="18" borderId="24" xfId="0" applyNumberFormat="1" applyFont="1" applyFill="1" applyBorder="1" applyAlignment="1" applyProtection="1">
      <alignment horizontal="center"/>
      <protection/>
    </xf>
    <xf numFmtId="0" fontId="41" fillId="0" borderId="0" xfId="0" applyFont="1" applyBorder="1" applyAlignment="1" applyProtection="1">
      <alignment horizontal="left" vertical="top" wrapText="1"/>
      <protection/>
    </xf>
    <xf numFmtId="0" fontId="44" fillId="6" borderId="25" xfId="0" applyFont="1" applyFill="1" applyBorder="1" applyAlignment="1" applyProtection="1">
      <alignment horizontal="left" indent="1"/>
      <protection locked="0"/>
    </xf>
    <xf numFmtId="0" fontId="44" fillId="6" borderId="24" xfId="0" applyFont="1" applyFill="1" applyBorder="1" applyAlignment="1" applyProtection="1">
      <alignment horizontal="left" indent="1"/>
      <protection locked="0"/>
    </xf>
    <xf numFmtId="0" fontId="45" fillId="0" borderId="0" xfId="0" applyFont="1" applyAlignment="1" applyProtection="1">
      <alignment horizontal="center" vertical="center"/>
      <protection/>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6"/>
  <sheetViews>
    <sheetView tabSelected="1" zoomScale="90" zoomScaleNormal="90" workbookViewId="0" topLeftCell="A1">
      <selection activeCell="L10" sqref="L10"/>
    </sheetView>
  </sheetViews>
  <sheetFormatPr defaultColWidth="9.140625" defaultRowHeight="15"/>
  <cols>
    <col min="1" max="1" width="35.57421875" style="4" customWidth="1"/>
    <col min="2" max="2" width="57.8515625" style="4" customWidth="1"/>
    <col min="3" max="3" width="12.28125" style="4" customWidth="1"/>
    <col min="4" max="4" width="6.7109375" style="4" customWidth="1"/>
    <col min="5" max="5" width="1.7109375" style="6" customWidth="1"/>
    <col min="6" max="6" width="28.421875" style="4" customWidth="1"/>
    <col min="7" max="7" width="4.140625" style="4" customWidth="1"/>
    <col min="8" max="8" width="69.421875" style="4" customWidth="1"/>
    <col min="9" max="10" width="9.140625" style="4" customWidth="1"/>
    <col min="11" max="11" width="1.57421875" style="4" customWidth="1"/>
    <col min="12" max="16384" width="9.140625" style="4" customWidth="1"/>
  </cols>
  <sheetData>
    <row r="1" spans="1:8" ht="27" customHeight="1">
      <c r="A1" s="87" t="s">
        <v>7</v>
      </c>
      <c r="B1" s="87"/>
      <c r="C1" s="87"/>
      <c r="D1" s="87"/>
      <c r="E1" s="87"/>
      <c r="F1" s="87"/>
      <c r="G1" s="87"/>
      <c r="H1" s="87"/>
    </row>
    <row r="2" ht="6.75" customHeight="1" thickBot="1"/>
    <row r="3" spans="1:8" ht="25.5" customHeight="1" thickBot="1">
      <c r="A3" s="5" t="s">
        <v>6</v>
      </c>
      <c r="B3" s="49"/>
      <c r="C3" s="48"/>
      <c r="F3" s="5" t="s">
        <v>5</v>
      </c>
      <c r="G3" s="85"/>
      <c r="H3" s="86"/>
    </row>
    <row r="4" s="6" customFormat="1" ht="6.75" customHeight="1">
      <c r="B4" s="7"/>
    </row>
    <row r="5" s="6" customFormat="1" ht="6" customHeight="1"/>
    <row r="6" spans="1:2" ht="12.75" customHeight="1" thickBot="1">
      <c r="A6" s="8"/>
      <c r="B6" s="8"/>
    </row>
    <row r="7" spans="1:10" s="14" customFormat="1" ht="21.75" customHeight="1">
      <c r="A7" s="9" t="s">
        <v>8</v>
      </c>
      <c r="B7" s="10" t="s">
        <v>0</v>
      </c>
      <c r="C7" s="11" t="s">
        <v>1</v>
      </c>
      <c r="D7" s="12"/>
      <c r="E7" s="22"/>
      <c r="F7" s="13" t="s">
        <v>12</v>
      </c>
      <c r="H7" s="65" t="s">
        <v>50</v>
      </c>
      <c r="I7" s="66"/>
      <c r="J7" s="67"/>
    </row>
    <row r="8" spans="1:10" ht="21.75" customHeight="1" thickBot="1">
      <c r="A8" s="37" t="s">
        <v>18</v>
      </c>
      <c r="B8" s="38" t="s">
        <v>16</v>
      </c>
      <c r="C8" s="1">
        <v>7000</v>
      </c>
      <c r="D8" s="15"/>
      <c r="E8" s="20"/>
      <c r="F8" s="35">
        <v>100000</v>
      </c>
      <c r="H8" s="68" t="s">
        <v>22</v>
      </c>
      <c r="I8" s="69"/>
      <c r="J8" s="70"/>
    </row>
    <row r="9" spans="1:12" ht="21.75" customHeight="1" thickBot="1">
      <c r="A9" s="37" t="s">
        <v>17</v>
      </c>
      <c r="B9" s="38" t="s">
        <v>20</v>
      </c>
      <c r="C9" s="1">
        <v>4000</v>
      </c>
      <c r="D9" s="15"/>
      <c r="E9" s="20"/>
      <c r="F9" s="16"/>
      <c r="H9" s="68" t="s">
        <v>60</v>
      </c>
      <c r="I9" s="69"/>
      <c r="J9" s="70"/>
      <c r="L9" s="4">
        <f>SUM(L6)</f>
        <v>0</v>
      </c>
    </row>
    <row r="10" spans="1:10" ht="21.75" customHeight="1">
      <c r="A10" s="37" t="s">
        <v>19</v>
      </c>
      <c r="B10" s="38" t="s">
        <v>20</v>
      </c>
      <c r="C10" s="1">
        <v>2000</v>
      </c>
      <c r="D10" s="15"/>
      <c r="E10" s="20"/>
      <c r="F10" s="50" t="s">
        <v>36</v>
      </c>
      <c r="H10" s="68" t="s">
        <v>23</v>
      </c>
      <c r="I10" s="69"/>
      <c r="J10" s="70"/>
    </row>
    <row r="11" spans="1:10" ht="21.75" customHeight="1" thickBot="1">
      <c r="A11" s="37"/>
      <c r="B11" s="38"/>
      <c r="C11" s="1"/>
      <c r="D11" s="15"/>
      <c r="E11" s="20"/>
      <c r="F11" s="52"/>
      <c r="H11" s="31" t="s">
        <v>24</v>
      </c>
      <c r="I11" s="32"/>
      <c r="J11" s="33"/>
    </row>
    <row r="12" spans="1:10" ht="21.75" customHeight="1" thickBot="1">
      <c r="A12" s="37"/>
      <c r="B12" s="38"/>
      <c r="C12" s="1"/>
      <c r="D12" s="15"/>
      <c r="E12" s="20"/>
      <c r="F12" s="35">
        <v>25000</v>
      </c>
      <c r="H12" s="31" t="s">
        <v>25</v>
      </c>
      <c r="I12" s="32"/>
      <c r="J12" s="33"/>
    </row>
    <row r="13" spans="1:10" ht="21.75" customHeight="1" thickBot="1">
      <c r="A13" s="37"/>
      <c r="B13" s="38"/>
      <c r="C13" s="1"/>
      <c r="D13" s="15"/>
      <c r="E13" s="20"/>
      <c r="H13" s="31" t="s">
        <v>27</v>
      </c>
      <c r="I13" s="32"/>
      <c r="J13" s="33"/>
    </row>
    <row r="14" spans="1:10" ht="21.75" customHeight="1">
      <c r="A14" s="37"/>
      <c r="B14" s="38"/>
      <c r="C14" s="1"/>
      <c r="D14" s="15"/>
      <c r="E14" s="20"/>
      <c r="F14" s="13" t="s">
        <v>13</v>
      </c>
      <c r="H14" s="71" t="s">
        <v>42</v>
      </c>
      <c r="I14" s="72"/>
      <c r="J14" s="73"/>
    </row>
    <row r="15" spans="1:10" ht="21.75" customHeight="1" thickBot="1">
      <c r="A15" s="37"/>
      <c r="B15" s="38"/>
      <c r="C15" s="1"/>
      <c r="D15" s="15"/>
      <c r="E15" s="20"/>
      <c r="F15" s="42">
        <f>F8-F12</f>
        <v>75000</v>
      </c>
      <c r="H15" s="71"/>
      <c r="I15" s="72"/>
      <c r="J15" s="73"/>
    </row>
    <row r="16" spans="1:10" ht="21.75" customHeight="1" thickBot="1">
      <c r="A16" s="37" t="s">
        <v>2</v>
      </c>
      <c r="B16" s="38" t="s">
        <v>2</v>
      </c>
      <c r="C16" s="1" t="s">
        <v>2</v>
      </c>
      <c r="D16" s="15"/>
      <c r="E16" s="20"/>
      <c r="H16" s="34" t="s">
        <v>61</v>
      </c>
      <c r="I16" s="32"/>
      <c r="J16" s="33"/>
    </row>
    <row r="17" spans="1:10" ht="21.75" customHeight="1">
      <c r="A17" s="37" t="s">
        <v>2</v>
      </c>
      <c r="B17" s="38" t="s">
        <v>2</v>
      </c>
      <c r="C17" s="1" t="s">
        <v>2</v>
      </c>
      <c r="D17" s="15"/>
      <c r="E17" s="20"/>
      <c r="F17" s="50" t="s">
        <v>35</v>
      </c>
      <c r="H17" s="31" t="s">
        <v>62</v>
      </c>
      <c r="I17" s="32"/>
      <c r="J17" s="33"/>
    </row>
    <row r="18" spans="1:10" ht="21.75" customHeight="1">
      <c r="A18" s="37" t="s">
        <v>2</v>
      </c>
      <c r="B18" s="38" t="s">
        <v>2</v>
      </c>
      <c r="C18" s="1" t="s">
        <v>2</v>
      </c>
      <c r="D18" s="15"/>
      <c r="E18" s="20"/>
      <c r="F18" s="51"/>
      <c r="H18" s="53"/>
      <c r="I18" s="32"/>
      <c r="J18" s="33"/>
    </row>
    <row r="19" spans="1:10" ht="21.75" customHeight="1" thickBot="1">
      <c r="A19" s="37" t="s">
        <v>2</v>
      </c>
      <c r="B19" s="38" t="s">
        <v>2</v>
      </c>
      <c r="C19" s="1" t="s">
        <v>2</v>
      </c>
      <c r="D19" s="15"/>
      <c r="E19" s="20"/>
      <c r="F19" s="42">
        <f>SUM(Text573,C43)</f>
        <v>25000</v>
      </c>
      <c r="H19" s="53"/>
      <c r="I19" s="32"/>
      <c r="J19" s="33"/>
    </row>
    <row r="20" spans="1:10" ht="21.75" customHeight="1" thickBot="1">
      <c r="A20" s="39"/>
      <c r="B20" s="40"/>
      <c r="C20" s="2"/>
      <c r="D20" s="15"/>
      <c r="E20" s="20"/>
      <c r="H20" s="31"/>
      <c r="I20" s="32"/>
      <c r="J20" s="33"/>
    </row>
    <row r="21" spans="1:10" ht="21.75" customHeight="1" thickBot="1">
      <c r="A21" s="39" t="s">
        <v>2</v>
      </c>
      <c r="B21" s="40" t="s">
        <v>2</v>
      </c>
      <c r="C21" s="2" t="s">
        <v>2</v>
      </c>
      <c r="D21" s="15"/>
      <c r="E21" s="20"/>
      <c r="F21" s="41" t="s">
        <v>11</v>
      </c>
      <c r="H21" s="53" t="s">
        <v>28</v>
      </c>
      <c r="I21" s="54"/>
      <c r="J21" s="55"/>
    </row>
    <row r="22" spans="1:17" ht="21.75" customHeight="1" thickBot="1">
      <c r="A22" s="77" t="s">
        <v>31</v>
      </c>
      <c r="B22" s="78"/>
      <c r="C22" s="21">
        <f>SUM(C8:C21)</f>
        <v>13000</v>
      </c>
      <c r="D22" s="15"/>
      <c r="E22" s="20"/>
      <c r="F22" s="43">
        <f>F19/F15</f>
        <v>0.3333333333333333</v>
      </c>
      <c r="H22" s="56"/>
      <c r="I22" s="57"/>
      <c r="J22" s="58"/>
      <c r="M22" s="6"/>
      <c r="N22" s="6"/>
      <c r="O22" s="6"/>
      <c r="P22" s="29"/>
      <c r="Q22" s="29"/>
    </row>
    <row r="23" spans="1:15" ht="21.75" customHeight="1" thickBot="1">
      <c r="A23" s="30"/>
      <c r="B23" s="30"/>
      <c r="C23" s="24"/>
      <c r="D23" s="20"/>
      <c r="E23" s="23"/>
      <c r="M23" s="6"/>
      <c r="N23" s="6"/>
      <c r="O23" s="6"/>
    </row>
    <row r="24" spans="1:15" ht="21.75" customHeight="1">
      <c r="A24" s="9" t="s">
        <v>9</v>
      </c>
      <c r="B24" s="10" t="s">
        <v>0</v>
      </c>
      <c r="C24" s="10" t="s">
        <v>1</v>
      </c>
      <c r="D24" s="17" t="s">
        <v>10</v>
      </c>
      <c r="E24" s="24"/>
      <c r="F24" s="59" t="s">
        <v>29</v>
      </c>
      <c r="G24" s="60"/>
      <c r="H24" s="60"/>
      <c r="I24" s="60"/>
      <c r="J24" s="61"/>
      <c r="M24" s="6"/>
      <c r="N24" s="6"/>
      <c r="O24" s="6"/>
    </row>
    <row r="25" spans="1:15" ht="23.25" customHeight="1">
      <c r="A25" s="37" t="s">
        <v>38</v>
      </c>
      <c r="B25" s="38" t="s">
        <v>15</v>
      </c>
      <c r="C25" s="3">
        <v>7000</v>
      </c>
      <c r="D25" s="26" t="s">
        <v>14</v>
      </c>
      <c r="E25" s="24"/>
      <c r="F25" s="74" t="s">
        <v>32</v>
      </c>
      <c r="G25" s="75"/>
      <c r="H25" s="75"/>
      <c r="I25" s="75"/>
      <c r="J25" s="76"/>
      <c r="K25" s="18"/>
      <c r="M25" s="6"/>
      <c r="N25" s="6"/>
      <c r="O25" s="6"/>
    </row>
    <row r="26" spans="1:15" ht="23.25" customHeight="1">
      <c r="A26" s="37" t="s">
        <v>39</v>
      </c>
      <c r="B26" s="38" t="s">
        <v>21</v>
      </c>
      <c r="C26" s="3">
        <v>3000</v>
      </c>
      <c r="D26" s="26" t="s">
        <v>14</v>
      </c>
      <c r="E26" s="24"/>
      <c r="F26" s="74"/>
      <c r="G26" s="75"/>
      <c r="H26" s="75"/>
      <c r="I26" s="75"/>
      <c r="J26" s="76"/>
      <c r="K26" s="18"/>
      <c r="M26" s="6"/>
      <c r="N26" s="6"/>
      <c r="O26" s="6"/>
    </row>
    <row r="27" spans="1:15" ht="23.25" customHeight="1">
      <c r="A27" s="37" t="s">
        <v>40</v>
      </c>
      <c r="B27" s="38" t="s">
        <v>26</v>
      </c>
      <c r="C27" s="3">
        <v>2000</v>
      </c>
      <c r="D27" s="26" t="s">
        <v>14</v>
      </c>
      <c r="E27" s="24"/>
      <c r="F27" s="74" t="s">
        <v>30</v>
      </c>
      <c r="G27" s="75"/>
      <c r="H27" s="75"/>
      <c r="I27" s="75"/>
      <c r="J27" s="76"/>
      <c r="K27" s="18"/>
      <c r="M27" s="6"/>
      <c r="N27" s="6"/>
      <c r="O27" s="6"/>
    </row>
    <row r="28" spans="1:15" ht="23.25" customHeight="1">
      <c r="A28" s="37" t="s">
        <v>2</v>
      </c>
      <c r="B28" s="38" t="s">
        <v>2</v>
      </c>
      <c r="C28" s="3" t="s">
        <v>2</v>
      </c>
      <c r="D28" s="26"/>
      <c r="E28" s="24"/>
      <c r="F28" s="74" t="s">
        <v>33</v>
      </c>
      <c r="G28" s="75"/>
      <c r="H28" s="75"/>
      <c r="I28" s="75"/>
      <c r="J28" s="76"/>
      <c r="K28" s="18"/>
      <c r="M28" s="6"/>
      <c r="N28" s="6"/>
      <c r="O28" s="6"/>
    </row>
    <row r="29" spans="1:15" ht="23.25" customHeight="1">
      <c r="A29" s="37"/>
      <c r="B29" s="38"/>
      <c r="C29" s="3" t="s">
        <v>2</v>
      </c>
      <c r="D29" s="26"/>
      <c r="E29" s="24"/>
      <c r="F29" s="74" t="s">
        <v>34</v>
      </c>
      <c r="G29" s="75"/>
      <c r="H29" s="75"/>
      <c r="I29" s="75"/>
      <c r="J29" s="76"/>
      <c r="K29" s="18"/>
      <c r="M29" s="6"/>
      <c r="N29" s="6"/>
      <c r="O29" s="6"/>
    </row>
    <row r="30" spans="1:15" ht="23.25" customHeight="1">
      <c r="A30" s="37"/>
      <c r="B30" s="38"/>
      <c r="C30" s="3"/>
      <c r="D30" s="26"/>
      <c r="E30" s="24"/>
      <c r="F30" s="74"/>
      <c r="G30" s="75"/>
      <c r="H30" s="75"/>
      <c r="I30" s="75"/>
      <c r="J30" s="76"/>
      <c r="K30" s="18"/>
      <c r="M30" s="6"/>
      <c r="N30" s="6"/>
      <c r="O30" s="6"/>
    </row>
    <row r="31" spans="1:15" ht="23.25" customHeight="1">
      <c r="A31" s="37"/>
      <c r="B31" s="38"/>
      <c r="C31" s="3"/>
      <c r="D31" s="26"/>
      <c r="E31" s="24"/>
      <c r="F31" s="74" t="s">
        <v>43</v>
      </c>
      <c r="G31" s="75"/>
      <c r="H31" s="75"/>
      <c r="I31" s="75"/>
      <c r="J31" s="76"/>
      <c r="K31" s="18"/>
      <c r="M31" s="6"/>
      <c r="N31" s="6"/>
      <c r="O31" s="6"/>
    </row>
    <row r="32" spans="1:15" ht="23.25" customHeight="1">
      <c r="A32" s="37"/>
      <c r="B32" s="38"/>
      <c r="C32" s="3"/>
      <c r="D32" s="26"/>
      <c r="E32" s="24"/>
      <c r="F32" s="74"/>
      <c r="G32" s="75"/>
      <c r="H32" s="75"/>
      <c r="I32" s="75"/>
      <c r="J32" s="76"/>
      <c r="K32" s="84"/>
      <c r="M32" s="6"/>
      <c r="N32" s="6"/>
      <c r="O32" s="6"/>
    </row>
    <row r="33" spans="1:15" ht="23.25" customHeight="1">
      <c r="A33" s="37"/>
      <c r="B33" s="38"/>
      <c r="C33" s="3"/>
      <c r="D33" s="26"/>
      <c r="E33" s="24"/>
      <c r="F33" s="62" t="s">
        <v>46</v>
      </c>
      <c r="G33" s="63"/>
      <c r="H33" s="63"/>
      <c r="I33" s="63"/>
      <c r="J33" s="64"/>
      <c r="K33" s="84"/>
      <c r="M33" s="6"/>
      <c r="N33" s="6"/>
      <c r="O33" s="6"/>
    </row>
    <row r="34" spans="1:15" ht="23.25" customHeight="1">
      <c r="A34" s="37"/>
      <c r="B34" s="38"/>
      <c r="C34" s="3"/>
      <c r="D34" s="26"/>
      <c r="E34" s="24"/>
      <c r="F34" s="62" t="s">
        <v>41</v>
      </c>
      <c r="G34" s="63"/>
      <c r="H34" s="63"/>
      <c r="I34" s="63"/>
      <c r="J34" s="64"/>
      <c r="K34" s="84"/>
      <c r="M34" s="6"/>
      <c r="N34" s="6"/>
      <c r="O34" s="6"/>
    </row>
    <row r="35" spans="1:11" ht="23.25" customHeight="1">
      <c r="A35" s="37"/>
      <c r="B35" s="38"/>
      <c r="C35" s="3"/>
      <c r="D35" s="26"/>
      <c r="E35" s="24"/>
      <c r="F35" s="62" t="s">
        <v>44</v>
      </c>
      <c r="G35" s="63"/>
      <c r="H35" s="63"/>
      <c r="I35" s="63"/>
      <c r="J35" s="64"/>
      <c r="K35" s="84"/>
    </row>
    <row r="36" spans="1:11" ht="23.25" customHeight="1">
      <c r="A36" s="37"/>
      <c r="B36" s="38"/>
      <c r="C36" s="3"/>
      <c r="D36" s="26"/>
      <c r="E36" s="24"/>
      <c r="F36" s="62" t="s">
        <v>45</v>
      </c>
      <c r="G36" s="63"/>
      <c r="H36" s="63"/>
      <c r="I36" s="63"/>
      <c r="J36" s="64"/>
      <c r="K36" s="18"/>
    </row>
    <row r="37" spans="1:11" ht="23.25" customHeight="1">
      <c r="A37" s="37"/>
      <c r="B37" s="38"/>
      <c r="C37" s="3"/>
      <c r="D37" s="26"/>
      <c r="E37" s="24"/>
      <c r="F37" s="62" t="s">
        <v>47</v>
      </c>
      <c r="G37" s="63"/>
      <c r="H37" s="63"/>
      <c r="I37" s="63"/>
      <c r="J37" s="64"/>
      <c r="K37" s="18"/>
    </row>
    <row r="38" spans="1:11" ht="23.25" customHeight="1">
      <c r="A38" s="37"/>
      <c r="B38" s="38"/>
      <c r="C38" s="3"/>
      <c r="D38" s="26"/>
      <c r="E38" s="24"/>
      <c r="F38" s="62" t="s">
        <v>48</v>
      </c>
      <c r="G38" s="63"/>
      <c r="H38" s="63"/>
      <c r="I38" s="63"/>
      <c r="J38" s="64"/>
      <c r="K38" s="18"/>
    </row>
    <row r="39" spans="1:11" ht="23.25" customHeight="1">
      <c r="A39" s="37"/>
      <c r="B39" s="38"/>
      <c r="C39" s="3"/>
      <c r="D39" s="26"/>
      <c r="E39" s="24"/>
      <c r="F39" s="62" t="s">
        <v>49</v>
      </c>
      <c r="G39" s="63"/>
      <c r="H39" s="63"/>
      <c r="I39" s="63"/>
      <c r="J39" s="64"/>
      <c r="K39" s="18"/>
    </row>
    <row r="40" spans="1:11" ht="23.25" customHeight="1">
      <c r="A40" s="37"/>
      <c r="B40" s="38"/>
      <c r="C40" s="3"/>
      <c r="D40" s="26"/>
      <c r="E40" s="24"/>
      <c r="F40" s="74" t="s">
        <v>37</v>
      </c>
      <c r="G40" s="75"/>
      <c r="H40" s="75"/>
      <c r="I40" s="75"/>
      <c r="J40" s="76"/>
      <c r="K40" s="18"/>
    </row>
    <row r="41" spans="1:11" ht="23.25" customHeight="1">
      <c r="A41" s="37"/>
      <c r="B41" s="38"/>
      <c r="C41" s="3"/>
      <c r="D41" s="26"/>
      <c r="E41" s="24"/>
      <c r="F41" s="74"/>
      <c r="G41" s="75"/>
      <c r="H41" s="75"/>
      <c r="I41" s="75"/>
      <c r="J41" s="76"/>
      <c r="K41" s="84"/>
    </row>
    <row r="42" spans="1:11" ht="23.25" customHeight="1" thickBot="1">
      <c r="A42" s="39"/>
      <c r="B42" s="40"/>
      <c r="C42" s="19"/>
      <c r="D42" s="27"/>
      <c r="E42" s="25"/>
      <c r="F42" s="74"/>
      <c r="G42" s="75"/>
      <c r="H42" s="75"/>
      <c r="I42" s="75"/>
      <c r="J42" s="76"/>
      <c r="K42" s="84"/>
    </row>
    <row r="43" spans="1:11" ht="23.25" customHeight="1" thickBot="1">
      <c r="A43" s="77" t="s">
        <v>31</v>
      </c>
      <c r="B43" s="78"/>
      <c r="C43" s="82">
        <f>SUM(C25:C42)</f>
        <v>12000</v>
      </c>
      <c r="D43" s="83"/>
      <c r="F43" s="79"/>
      <c r="G43" s="80"/>
      <c r="H43" s="80"/>
      <c r="I43" s="80"/>
      <c r="J43" s="81"/>
      <c r="K43" s="84"/>
    </row>
    <row r="44" spans="6:11" ht="16.5" customHeight="1" thickBot="1">
      <c r="F44" s="36"/>
      <c r="G44" s="36"/>
      <c r="H44" s="36"/>
      <c r="I44" s="36"/>
      <c r="J44" s="36"/>
      <c r="K44" s="84"/>
    </row>
    <row r="45" spans="1:11" ht="18" customHeight="1">
      <c r="A45" s="9" t="s">
        <v>51</v>
      </c>
      <c r="B45" s="10" t="s">
        <v>0</v>
      </c>
      <c r="C45" s="10" t="s">
        <v>1</v>
      </c>
      <c r="D45" s="17" t="s">
        <v>10</v>
      </c>
      <c r="K45" s="28"/>
    </row>
    <row r="46" spans="1:11" ht="24.75" customHeight="1">
      <c r="A46" s="44" t="s">
        <v>53</v>
      </c>
      <c r="B46" s="45" t="s">
        <v>55</v>
      </c>
      <c r="C46" s="46">
        <f>SUM(Text573)</f>
        <v>13000</v>
      </c>
      <c r="D46" s="47" t="s">
        <v>14</v>
      </c>
      <c r="K46" s="18"/>
    </row>
    <row r="47" spans="1:11" ht="24.75" customHeight="1">
      <c r="A47" s="44" t="s">
        <v>54</v>
      </c>
      <c r="B47" s="45" t="s">
        <v>56</v>
      </c>
      <c r="C47" s="46">
        <f>SUM(C43)</f>
        <v>12000</v>
      </c>
      <c r="D47" s="47" t="s">
        <v>14</v>
      </c>
      <c r="K47" s="18"/>
    </row>
    <row r="48" spans="1:11" ht="24.75" customHeight="1">
      <c r="A48" s="37" t="s">
        <v>57</v>
      </c>
      <c r="B48" s="38" t="s">
        <v>15</v>
      </c>
      <c r="C48" s="3"/>
      <c r="D48" s="26"/>
      <c r="K48" s="18"/>
    </row>
    <row r="49" spans="1:11" ht="24.75" customHeight="1">
      <c r="A49" s="37" t="s">
        <v>58</v>
      </c>
      <c r="B49" s="38" t="s">
        <v>21</v>
      </c>
      <c r="C49" s="3" t="s">
        <v>2</v>
      </c>
      <c r="D49" s="26"/>
      <c r="K49" s="18"/>
    </row>
    <row r="50" spans="1:11" ht="24.75" customHeight="1">
      <c r="A50" s="37" t="s">
        <v>59</v>
      </c>
      <c r="B50" s="38" t="s">
        <v>26</v>
      </c>
      <c r="C50" s="3" t="s">
        <v>2</v>
      </c>
      <c r="D50" s="26"/>
      <c r="K50" s="18"/>
    </row>
    <row r="51" spans="1:11" ht="24.75" customHeight="1">
      <c r="A51" s="37"/>
      <c r="B51" s="38"/>
      <c r="C51" s="3"/>
      <c r="D51" s="26"/>
      <c r="H51" s="88"/>
      <c r="I51" s="88"/>
      <c r="K51" s="18"/>
    </row>
    <row r="52" spans="1:11" ht="24.75" customHeight="1">
      <c r="A52" s="37"/>
      <c r="B52" s="38"/>
      <c r="C52" s="3"/>
      <c r="D52" s="26"/>
      <c r="H52" s="88"/>
      <c r="I52" s="88"/>
      <c r="K52" s="18"/>
    </row>
    <row r="53" spans="1:11" ht="24.75" customHeight="1">
      <c r="A53" s="37"/>
      <c r="B53" s="38"/>
      <c r="C53" s="3"/>
      <c r="D53" s="26"/>
      <c r="H53" s="88"/>
      <c r="I53" s="88"/>
      <c r="K53" s="18"/>
    </row>
    <row r="54" spans="1:11" ht="24.75" customHeight="1">
      <c r="A54" s="37"/>
      <c r="B54" s="38"/>
      <c r="C54" s="3"/>
      <c r="D54" s="26"/>
      <c r="H54" s="88"/>
      <c r="I54" s="88"/>
      <c r="K54" s="18"/>
    </row>
    <row r="55" spans="1:11" ht="24.75" customHeight="1">
      <c r="A55" s="37"/>
      <c r="B55" s="38"/>
      <c r="C55" s="3"/>
      <c r="D55" s="26"/>
      <c r="H55" s="88"/>
      <c r="I55" s="88"/>
      <c r="K55" s="18"/>
    </row>
    <row r="56" spans="1:11" ht="24.75" customHeight="1">
      <c r="A56" s="37"/>
      <c r="B56" s="38"/>
      <c r="C56" s="3"/>
      <c r="D56" s="26"/>
      <c r="H56" s="88"/>
      <c r="I56" s="88"/>
      <c r="K56" s="18"/>
    </row>
    <row r="57" spans="1:11" ht="24.75" customHeight="1">
      <c r="A57" s="37"/>
      <c r="B57" s="38"/>
      <c r="C57" s="3"/>
      <c r="D57" s="26"/>
      <c r="H57" s="88"/>
      <c r="I57" s="88"/>
      <c r="K57" s="18"/>
    </row>
    <row r="58" spans="1:11" ht="24.75" customHeight="1">
      <c r="A58" s="37"/>
      <c r="B58" s="38"/>
      <c r="C58" s="3"/>
      <c r="D58" s="26"/>
      <c r="H58" s="88"/>
      <c r="I58" s="88"/>
      <c r="K58" s="18"/>
    </row>
    <row r="59" spans="1:11" ht="24.75" customHeight="1">
      <c r="A59" s="37"/>
      <c r="B59" s="38"/>
      <c r="C59" s="3"/>
      <c r="D59" s="26"/>
      <c r="H59" s="88"/>
      <c r="I59" s="88"/>
      <c r="K59" s="18"/>
    </row>
    <row r="60" spans="1:11" ht="24.75" customHeight="1">
      <c r="A60" s="37"/>
      <c r="B60" s="38"/>
      <c r="C60" s="3"/>
      <c r="D60" s="26"/>
      <c r="H60" s="88"/>
      <c r="I60" s="88"/>
      <c r="K60" s="18"/>
    </row>
    <row r="61" spans="1:9" ht="24.75" customHeight="1">
      <c r="A61" s="37"/>
      <c r="B61" s="38"/>
      <c r="C61" s="3"/>
      <c r="D61" s="26"/>
      <c r="H61" s="88"/>
      <c r="I61" s="88"/>
    </row>
    <row r="62" spans="1:9" ht="24.75" customHeight="1">
      <c r="A62" s="37"/>
      <c r="B62" s="38"/>
      <c r="C62" s="3"/>
      <c r="D62" s="26"/>
      <c r="H62" s="88"/>
      <c r="I62" s="88"/>
    </row>
    <row r="63" spans="1:9" ht="24.75" customHeight="1">
      <c r="A63" s="39"/>
      <c r="B63" s="40"/>
      <c r="C63" s="19"/>
      <c r="D63" s="27"/>
      <c r="H63" s="88"/>
      <c r="I63" s="88"/>
    </row>
    <row r="64" spans="1:9" ht="24.75" customHeight="1">
      <c r="A64" s="37"/>
      <c r="B64" s="38"/>
      <c r="C64" s="3"/>
      <c r="D64" s="26"/>
      <c r="H64" s="88"/>
      <c r="I64" s="88"/>
    </row>
    <row r="65" spans="1:4" ht="24.75" customHeight="1">
      <c r="A65" s="37" t="s">
        <v>2</v>
      </c>
      <c r="B65" s="38" t="s">
        <v>2</v>
      </c>
      <c r="C65" s="3" t="s">
        <v>2</v>
      </c>
      <c r="D65" s="26"/>
    </row>
    <row r="66" spans="1:4" ht="24.75" customHeight="1">
      <c r="A66" s="37"/>
      <c r="B66" s="38"/>
      <c r="C66" s="3" t="s">
        <v>2</v>
      </c>
      <c r="D66" s="26"/>
    </row>
    <row r="67" spans="1:4" ht="24.75" customHeight="1">
      <c r="A67" s="37"/>
      <c r="B67" s="38"/>
      <c r="C67" s="3"/>
      <c r="D67" s="26"/>
    </row>
    <row r="68" spans="1:4" ht="24.75" customHeight="1">
      <c r="A68" s="37"/>
      <c r="B68" s="38"/>
      <c r="C68" s="3"/>
      <c r="D68" s="26"/>
    </row>
    <row r="69" spans="1:4" ht="24.75" customHeight="1">
      <c r="A69" s="37"/>
      <c r="B69" s="38"/>
      <c r="C69" s="3"/>
      <c r="D69" s="26"/>
    </row>
    <row r="70" spans="1:4" ht="24.75" customHeight="1">
      <c r="A70" s="37"/>
      <c r="B70" s="38"/>
      <c r="C70" s="3"/>
      <c r="D70" s="26"/>
    </row>
    <row r="71" spans="1:4" ht="24.75" customHeight="1">
      <c r="A71" s="37"/>
      <c r="B71" s="38"/>
      <c r="C71" s="3"/>
      <c r="D71" s="26"/>
    </row>
    <row r="72" spans="1:4" ht="24.75" customHeight="1">
      <c r="A72" s="37"/>
      <c r="B72" s="38"/>
      <c r="C72" s="3"/>
      <c r="D72" s="26"/>
    </row>
    <row r="73" spans="1:4" ht="24.75" customHeight="1">
      <c r="A73" s="37"/>
      <c r="B73" s="38"/>
      <c r="C73" s="3"/>
      <c r="D73" s="26"/>
    </row>
    <row r="74" spans="1:4" ht="24.75" customHeight="1">
      <c r="A74" s="37"/>
      <c r="B74" s="38"/>
      <c r="C74" s="3"/>
      <c r="D74" s="26"/>
    </row>
    <row r="75" spans="1:4" ht="24.75" customHeight="1">
      <c r="A75" s="37"/>
      <c r="B75" s="38"/>
      <c r="C75" s="3"/>
      <c r="D75" s="26"/>
    </row>
    <row r="76" spans="1:4" ht="24.75" customHeight="1">
      <c r="A76" s="37"/>
      <c r="B76" s="38"/>
      <c r="C76" s="3"/>
      <c r="D76" s="26"/>
    </row>
    <row r="77" spans="1:4" ht="24.75" customHeight="1">
      <c r="A77" s="37"/>
      <c r="B77" s="38"/>
      <c r="C77" s="3"/>
      <c r="D77" s="26"/>
    </row>
    <row r="78" spans="1:4" ht="24.75" customHeight="1">
      <c r="A78" s="37"/>
      <c r="B78" s="38"/>
      <c r="C78" s="3"/>
      <c r="D78" s="26"/>
    </row>
    <row r="79" spans="1:4" ht="24.75" customHeight="1" thickBot="1">
      <c r="A79" s="39"/>
      <c r="B79" s="40"/>
      <c r="C79" s="19"/>
      <c r="D79" s="27"/>
    </row>
    <row r="80" spans="1:4" ht="17.25" thickBot="1">
      <c r="A80" s="77" t="s">
        <v>52</v>
      </c>
      <c r="B80" s="78"/>
      <c r="C80" s="82">
        <f>SUM(C46:C79)</f>
        <v>25000</v>
      </c>
      <c r="D80" s="83"/>
    </row>
    <row r="85" ht="16.5">
      <c r="A85" s="4" t="s">
        <v>3</v>
      </c>
    </row>
    <row r="86" ht="16.5">
      <c r="A86" s="4" t="s">
        <v>4</v>
      </c>
    </row>
  </sheetData>
  <sheetProtection selectLockedCells="1"/>
  <mergeCells count="33">
    <mergeCell ref="A80:B80"/>
    <mergeCell ref="C80:D80"/>
    <mergeCell ref="K41:K44"/>
    <mergeCell ref="G3:H3"/>
    <mergeCell ref="A1:H1"/>
    <mergeCell ref="K32:K35"/>
    <mergeCell ref="A43:B43"/>
    <mergeCell ref="C43:D43"/>
    <mergeCell ref="F31:J32"/>
    <mergeCell ref="H51:I64"/>
    <mergeCell ref="F39:J39"/>
    <mergeCell ref="F36:J36"/>
    <mergeCell ref="A22:B22"/>
    <mergeCell ref="F25:J26"/>
    <mergeCell ref="F29:J30"/>
    <mergeCell ref="F40:J43"/>
    <mergeCell ref="F37:J37"/>
    <mergeCell ref="F38:J38"/>
    <mergeCell ref="F28:J28"/>
    <mergeCell ref="F33:J33"/>
    <mergeCell ref="F35:J35"/>
    <mergeCell ref="H7:J7"/>
    <mergeCell ref="H8:J8"/>
    <mergeCell ref="H9:J9"/>
    <mergeCell ref="H10:J10"/>
    <mergeCell ref="H14:J15"/>
    <mergeCell ref="F27:J27"/>
    <mergeCell ref="F17:F18"/>
    <mergeCell ref="F10:F11"/>
    <mergeCell ref="H18:H19"/>
    <mergeCell ref="H21:J22"/>
    <mergeCell ref="F24:J24"/>
    <mergeCell ref="F34:J34"/>
  </mergeCells>
  <dataValidations count="1">
    <dataValidation type="list" allowBlank="1" showInputMessage="1" showErrorMessage="1" sqref="E24:E41 D25:D42 D46:D79">
      <formula1>"Yes, No"</formula1>
    </dataValidation>
  </dataValidations>
  <printOptions/>
  <pageMargins left="0.7" right="0.7" top="0.75" bottom="0.75" header="0.3" footer="0.3"/>
  <pageSetup fitToWidth="0" fitToHeight="1" horizontalDpi="600" verticalDpi="600" orientation="landscape"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Emergency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Bahena</dc:creator>
  <cp:keywords/>
  <dc:description/>
  <cp:lastModifiedBy>Lisa Huval</cp:lastModifiedBy>
  <cp:lastPrinted>2013-12-10T22:30:24Z</cp:lastPrinted>
  <dcterms:created xsi:type="dcterms:W3CDTF">2013-02-26T14:12:44Z</dcterms:created>
  <dcterms:modified xsi:type="dcterms:W3CDTF">2016-07-14T17:32:31Z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1440177193</vt:i4>
  </property>
  <property fmtid="{D5CDD505-2E9C-101B-9397-08002B2CF9AE}" pid="3" name="_NewReviewCycle">
    <vt:lpwstr/>
  </property>
  <property fmtid="{D5CDD505-2E9C-101B-9397-08002B2CF9AE}" pid="4" name="_EmailSubject">
    <vt:lpwstr>Match worksheet</vt:lpwstr>
  </property>
  <property fmtid="{D5CDD505-2E9C-101B-9397-08002B2CF9AE}" pid="5" name="_AuthorEmail">
    <vt:lpwstr>Kelley.E.Ramirez@hud.gov</vt:lpwstr>
  </property>
  <property fmtid="{D5CDD505-2E9C-101B-9397-08002B2CF9AE}" pid="6" name="_AuthorEmailDisplayName">
    <vt:lpwstr>Ramirez, Kelley E</vt:lpwstr>
  </property>
  <property fmtid="{D5CDD505-2E9C-101B-9397-08002B2CF9AE}" pid="7" name="_PreviousAdHocReviewCycleID">
    <vt:i4>1440177193</vt:i4>
  </property>
  <property fmtid="{D5CDD505-2E9C-101B-9397-08002B2CF9AE}" pid="8" name="_ReviewingToolsShownOnce">
    <vt:lpwstr/>
  </property>
</Properties>
</file>